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9720" windowHeight="5475" tabRatio="320" activeTab="0"/>
  </bookViews>
  <sheets>
    <sheet name="Seletus" sheetId="1" r:id="rId1"/>
    <sheet name="Suht. kasv" sheetId="2" r:id="rId2"/>
    <sheet name="HP bilanss" sheetId="3" r:id="rId3"/>
    <sheet name="Käive" sheetId="4" r:id="rId4"/>
    <sheet name="Palk"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Palk (2)" sheetId="17" r:id="rId17"/>
  </sheets>
  <definedNames/>
  <calcPr fullCalcOnLoad="1"/>
</workbook>
</file>

<file path=xl/sharedStrings.xml><?xml version="1.0" encoding="utf-8"?>
<sst xmlns="http://schemas.openxmlformats.org/spreadsheetml/2006/main" count="106" uniqueCount="55">
  <si>
    <t>Aastase müügitulu suhteline juurdekasv</t>
  </si>
  <si>
    <t>Firma</t>
  </si>
  <si>
    <t>Müügitulu, £</t>
  </si>
  <si>
    <t>Absoluutne</t>
  </si>
  <si>
    <t>Suhteline</t>
  </si>
  <si>
    <t>Järjestus</t>
  </si>
  <si>
    <t>juurdekasv, £</t>
  </si>
  <si>
    <t>juurdekasv</t>
  </si>
  <si>
    <t>ROLLS ROYCE</t>
  </si>
  <si>
    <t>LEX SERVICE</t>
  </si>
  <si>
    <t>REUTERS HOLDINGS</t>
  </si>
  <si>
    <t>SAVOY HOTEL</t>
  </si>
  <si>
    <t>Hansapanga bilanss</t>
  </si>
  <si>
    <t>Suhteline juurdekasv</t>
  </si>
  <si>
    <t>Absoluutne juurdekasv, mln kr</t>
  </si>
  <si>
    <t>Bilanss okt. algul, mln. kr</t>
  </si>
  <si>
    <t>Bilanss okt. lõpul, mln. kr</t>
  </si>
  <si>
    <t>Kuu</t>
  </si>
  <si>
    <t>Käive, kr</t>
  </si>
  <si>
    <t>Jaan.</t>
  </si>
  <si>
    <t>Veebr.</t>
  </si>
  <si>
    <t>Märts</t>
  </si>
  <si>
    <t>Aprill</t>
  </si>
  <si>
    <t>Mai</t>
  </si>
  <si>
    <t>Juuni</t>
  </si>
  <si>
    <t>Juuli</t>
  </si>
  <si>
    <t>Aug.</t>
  </si>
  <si>
    <t>Sept.</t>
  </si>
  <si>
    <t>Okt.</t>
  </si>
  <si>
    <t>Nov.</t>
  </si>
  <si>
    <t>Dets.</t>
  </si>
  <si>
    <t>Tööandja</t>
  </si>
  <si>
    <t>Netotulu</t>
  </si>
  <si>
    <t>Mille eest</t>
  </si>
  <si>
    <t>Tulumaksumäär</t>
  </si>
  <si>
    <t>Maksuvaba tulu</t>
  </si>
  <si>
    <t>Brutotulu</t>
  </si>
  <si>
    <t>Tulumaks</t>
  </si>
  <si>
    <t>AS "Nutikad"</t>
  </si>
  <si>
    <t>töötasu</t>
  </si>
  <si>
    <t>AS "Raud"</t>
  </si>
  <si>
    <t>AS "Metall"</t>
  </si>
  <si>
    <t>tasu tarkvara eest</t>
  </si>
  <si>
    <t>KOKKU</t>
  </si>
  <si>
    <t>Brutopalk</t>
  </si>
  <si>
    <t>Leht</t>
  </si>
  <si>
    <t>Seletus</t>
  </si>
  <si>
    <t>Suht.kasv</t>
  </si>
  <si>
    <t>Absoluutne ja suhteline juurdekasv</t>
  </si>
  <si>
    <t>HP bilanss</t>
  </si>
  <si>
    <t>Käive</t>
  </si>
  <si>
    <t>Palk</t>
  </si>
  <si>
    <t>Protsentarvutused</t>
  </si>
  <si>
    <t>Brutotulu leidmine netotulu põhjal</t>
  </si>
  <si>
    <t>Konstantne suhteline juurdekasv</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</si>
</sst>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 kr&quot;;\-#,##0\ &quot; kr&quot;"/>
    <numFmt numFmtId="165" formatCode="#,##0\ &quot; kr&quot;;[Red]\-#,##0\ &quot; kr&quot;"/>
    <numFmt numFmtId="166" formatCode="#,##0.00\ &quot; kr&quot;;\-#,##0.00\ &quot; kr&quot;"/>
    <numFmt numFmtId="167" formatCode="#,##0.00\ &quot; kr&quot;;[Red]\-#,##0.00\ &quot; kr&quot;"/>
    <numFmt numFmtId="168" formatCode="_-* #,##0\ &quot; kr&quot;_-;\-* #,##0\ &quot; kr&quot;_-;_-* &quot;-&quot;\ &quot; kr&quot;_-;_-@_-"/>
    <numFmt numFmtId="169" formatCode="_-* #,##0\ _ _k_r_-;\-* #,##0\ _ _k_r_-;_-* &quot;-&quot;\ _ _k_r_-;_-@_-"/>
    <numFmt numFmtId="170" formatCode="_-* #,##0.00\ &quot; kr&quot;_-;\-* #,##0.00\ &quot; kr&quot;_-;_-* &quot;-&quot;??\ &quot; kr&quot;_-;_-@_-"/>
    <numFmt numFmtId="171" formatCode="_-* #,##0.00\ _ _k_r_-;\-* #,##0.00\ _ _k_r_-;_-* &quot;-&quot;??\ _ _k_r_-;_-@_-"/>
    <numFmt numFmtId="172" formatCode="0.0"/>
    <numFmt numFmtId="173" formatCode="0.00000"/>
    <numFmt numFmtId="174" formatCode="0.0000"/>
    <numFmt numFmtId="175" formatCode="0.000"/>
    <numFmt numFmtId="176" formatCode="0.0%"/>
  </numFmts>
  <fonts count="11">
    <font>
      <sz val="10"/>
      <name val="EE Arial"/>
      <family val="0"/>
    </font>
    <font>
      <b/>
      <sz val="10"/>
      <name val="EE Arial"/>
      <family val="0"/>
    </font>
    <font>
      <i/>
      <sz val="10"/>
      <name val="EE Arial"/>
      <family val="0"/>
    </font>
    <font>
      <b/>
      <i/>
      <sz val="10"/>
      <name val="EE Arial"/>
      <family val="0"/>
    </font>
    <font>
      <sz val="10"/>
      <name val="Arial Baltic"/>
      <family val="2"/>
    </font>
    <font>
      <b/>
      <sz val="10"/>
      <name val="Arial Baltic"/>
      <family val="0"/>
    </font>
    <font>
      <i/>
      <sz val="10"/>
      <name val="Arial Baltic"/>
      <family val="0"/>
    </font>
    <font>
      <sz val="10"/>
      <name val="Symbol"/>
      <family val="1"/>
    </font>
    <font>
      <b/>
      <sz val="10"/>
      <name val="Arial"/>
      <family val="0"/>
    </font>
    <font>
      <sz val="10"/>
      <name val="Arial"/>
      <family val="2"/>
    </font>
    <font>
      <b/>
      <sz val="12"/>
      <name val="Arial"/>
      <family val="2"/>
    </font>
  </fonts>
  <fills count="4">
    <fill>
      <patternFill/>
    </fill>
    <fill>
      <patternFill patternType="gray125"/>
    </fill>
    <fill>
      <patternFill patternType="solid">
        <fgColor indexed="42"/>
        <bgColor indexed="64"/>
      </patternFill>
    </fill>
    <fill>
      <patternFill patternType="solid">
        <fgColor indexed="9"/>
        <bgColor indexed="64"/>
      </patternFill>
    </fill>
  </fills>
  <borders count="6">
    <border>
      <left/>
      <right/>
      <top/>
      <bottom/>
      <diagonal/>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40">
    <xf numFmtId="0" fontId="0" fillId="0" borderId="0" xfId="0" applyAlignment="1">
      <alignment/>
    </xf>
    <xf numFmtId="0" fontId="4" fillId="0" borderId="0" xfId="0" applyFont="1" applyAlignment="1">
      <alignment/>
    </xf>
    <xf numFmtId="0" fontId="4" fillId="0" borderId="0" xfId="19">
      <alignment/>
      <protection/>
    </xf>
    <xf numFmtId="0" fontId="5" fillId="0" borderId="0" xfId="19" applyFont="1">
      <alignment/>
      <protection/>
    </xf>
    <xf numFmtId="0" fontId="4" fillId="2" borderId="1" xfId="19" applyFill="1" applyBorder="1" applyAlignment="1">
      <alignment horizontal="center"/>
      <protection/>
    </xf>
    <xf numFmtId="0" fontId="4" fillId="2" borderId="2" xfId="19" applyFill="1" applyBorder="1" applyAlignment="1">
      <alignment horizontal="centerContinuous"/>
      <protection/>
    </xf>
    <xf numFmtId="0" fontId="4" fillId="2" borderId="3" xfId="19" applyFill="1" applyBorder="1" applyAlignment="1">
      <alignment horizontal="centerContinuous"/>
      <protection/>
    </xf>
    <xf numFmtId="0" fontId="4" fillId="2" borderId="1" xfId="19" applyFill="1" applyBorder="1">
      <alignment/>
      <protection/>
    </xf>
    <xf numFmtId="0" fontId="4" fillId="2" borderId="4" xfId="19" applyFill="1" applyBorder="1">
      <alignment/>
      <protection/>
    </xf>
    <xf numFmtId="14" fontId="5" fillId="2" borderId="5" xfId="19" applyNumberFormat="1" applyFont="1" applyFill="1" applyBorder="1">
      <alignment/>
      <protection/>
    </xf>
    <xf numFmtId="0" fontId="4" fillId="0" borderId="5" xfId="19" applyBorder="1">
      <alignment/>
      <protection/>
    </xf>
    <xf numFmtId="1" fontId="4" fillId="0" borderId="5" xfId="19" applyNumberFormat="1" applyBorder="1">
      <alignment/>
      <protection/>
    </xf>
    <xf numFmtId="9" fontId="4" fillId="0" borderId="5" xfId="20" applyNumberFormat="1" applyBorder="1" applyAlignment="1">
      <alignment/>
    </xf>
    <xf numFmtId="0" fontId="4" fillId="0" borderId="5" xfId="19" applyFont="1" applyBorder="1">
      <alignment/>
      <protection/>
    </xf>
    <xf numFmtId="0" fontId="4" fillId="2" borderId="5" xfId="0" applyFont="1" applyFill="1" applyBorder="1" applyAlignment="1">
      <alignment wrapText="1"/>
    </xf>
    <xf numFmtId="10" fontId="4" fillId="0" borderId="5" xfId="0" applyNumberFormat="1" applyFont="1" applyBorder="1" applyAlignment="1">
      <alignment/>
    </xf>
    <xf numFmtId="0" fontId="4" fillId="0" borderId="5" xfId="0" applyFont="1" applyBorder="1" applyAlignment="1">
      <alignment/>
    </xf>
    <xf numFmtId="172" fontId="4" fillId="0" borderId="5" xfId="0" applyNumberFormat="1" applyFont="1" applyBorder="1" applyAlignment="1">
      <alignment/>
    </xf>
    <xf numFmtId="0" fontId="5" fillId="0" borderId="0" xfId="0" applyFont="1" applyAlignment="1">
      <alignment/>
    </xf>
    <xf numFmtId="9" fontId="4" fillId="0" borderId="5" xfId="0" applyNumberFormat="1" applyFont="1" applyBorder="1" applyAlignment="1">
      <alignment/>
    </xf>
    <xf numFmtId="9" fontId="4" fillId="0" borderId="5" xfId="20" applyNumberFormat="1" applyFont="1" applyBorder="1" applyAlignment="1">
      <alignment/>
    </xf>
    <xf numFmtId="0" fontId="5" fillId="0" borderId="0" xfId="0" applyFont="1" applyAlignment="1">
      <alignment/>
    </xf>
    <xf numFmtId="0" fontId="5" fillId="0" borderId="5" xfId="0" applyFont="1" applyBorder="1" applyAlignment="1">
      <alignment/>
    </xf>
    <xf numFmtId="0" fontId="4" fillId="2" borderId="5" xfId="0" applyFont="1" applyFill="1" applyBorder="1" applyAlignment="1">
      <alignment horizontal="center" wrapText="1"/>
    </xf>
    <xf numFmtId="0" fontId="4" fillId="2" borderId="5" xfId="0" applyFont="1" applyFill="1" applyBorder="1" applyAlignment="1">
      <alignment horizontal="center"/>
    </xf>
    <xf numFmtId="0" fontId="5" fillId="0" borderId="2" xfId="0" applyFont="1" applyBorder="1" applyAlignment="1">
      <alignment/>
    </xf>
    <xf numFmtId="0" fontId="5" fillId="0" borderId="5" xfId="0" applyFont="1" applyBorder="1" applyAlignment="1">
      <alignment/>
    </xf>
    <xf numFmtId="0" fontId="8" fillId="2" borderId="5" xfId="0" applyFont="1" applyFill="1" applyBorder="1" applyAlignment="1">
      <alignment horizontal="center"/>
    </xf>
    <xf numFmtId="0" fontId="9" fillId="3" borderId="5" xfId="0" applyFont="1" applyFill="1" applyBorder="1" applyAlignment="1">
      <alignment/>
    </xf>
    <xf numFmtId="0" fontId="9" fillId="3" borderId="0" xfId="0" applyFont="1" applyFill="1" applyAlignment="1">
      <alignment/>
    </xf>
    <xf numFmtId="0" fontId="10" fillId="3" borderId="0" xfId="0" applyFont="1" applyFill="1" applyAlignment="1">
      <alignment/>
    </xf>
    <xf numFmtId="0" fontId="0" fillId="3" borderId="0" xfId="0" applyFill="1" applyAlignment="1">
      <alignment/>
    </xf>
    <xf numFmtId="0" fontId="8" fillId="2" borderId="5" xfId="0" applyFont="1" applyFill="1" applyBorder="1" applyAlignment="1">
      <alignment horizontal="centerContinuous"/>
    </xf>
    <xf numFmtId="0" fontId="4" fillId="2" borderId="5" xfId="0" applyFont="1" applyFill="1" applyBorder="1" applyAlignment="1" applyProtection="1">
      <alignment wrapText="1"/>
      <protection/>
    </xf>
    <xf numFmtId="172" fontId="4" fillId="0" borderId="5" xfId="0" applyNumberFormat="1" applyFont="1" applyBorder="1" applyAlignment="1" applyProtection="1">
      <alignment/>
      <protection/>
    </xf>
    <xf numFmtId="1" fontId="4" fillId="0" borderId="5" xfId="0" applyNumberFormat="1" applyFont="1" applyBorder="1" applyAlignment="1">
      <alignment/>
    </xf>
    <xf numFmtId="0" fontId="4" fillId="2" borderId="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0" borderId="0" xfId="0" applyFont="1" applyAlignment="1">
      <alignment vertical="center"/>
    </xf>
    <xf numFmtId="0" fontId="4" fillId="2" borderId="5" xfId="0" applyFont="1" applyFill="1" applyBorder="1" applyAlignment="1">
      <alignment vertical="center"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1</xdr:row>
      <xdr:rowOff>76200</xdr:rowOff>
    </xdr:from>
    <xdr:to>
      <xdr:col>7</xdr:col>
      <xdr:colOff>904875</xdr:colOff>
      <xdr:row>9</xdr:row>
      <xdr:rowOff>0</xdr:rowOff>
    </xdr:to>
    <xdr:sp>
      <xdr:nvSpPr>
        <xdr:cNvPr id="1" name="Text 1"/>
        <xdr:cNvSpPr txBox="1">
          <a:spLocks noChangeArrowheads="1"/>
        </xdr:cNvSpPr>
      </xdr:nvSpPr>
      <xdr:spPr>
        <a:xfrm>
          <a:off x="419100" y="238125"/>
          <a:ext cx="7400925" cy="12192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Baltic"/>
              <a:ea typeface="Arial Baltic"/>
              <a:cs typeface="Arial Baltic"/>
            </a:rPr>
            <a:t>Eirnevate firmade majandustulemuste võrdlemiseks kasutatakse mitmeid erinevaid suurusi.
Üks suurus, mis iseloomustab firma arenemist, on müügist saadava tulu (müügitulu) kasv aastas (</a:t>
          </a:r>
          <a:r>
            <a:rPr lang="en-US" cap="none" sz="1000" b="0" i="1" u="none" baseline="0">
              <a:latin typeface="Arial Baltic"/>
              <a:ea typeface="Arial Baltic"/>
              <a:cs typeface="Arial Baltic"/>
            </a:rPr>
            <a:t>annual sales growth</a:t>
          </a:r>
          <a:r>
            <a:rPr lang="en-US" cap="none" sz="1000" b="0" i="0" u="none" baseline="0">
              <a:latin typeface="Arial Baltic"/>
              <a:ea typeface="Arial Baltic"/>
              <a:cs typeface="Arial Baltic"/>
            </a:rPr>
            <a:t>). Kuna firmade aastane müügitulu võib olla väga erinev, siis absoluutne juurdekasv ei võimalda korrektselt võrrelda erineva suurusega firmasid. Objektiivsemat informatsiooni firma arenemise kohta annab suhteline juurdekasv, mis tavaliselt esitatakse protsentides.
Allpool toodud tabelis on nelja Inglise firma müügitulemused aastatel 1994-1995. Leida absoluutne juurdekasv, suhteline juurdekasv ja järjestada firmad viimase suuruse järgi.</a:t>
          </a:r>
        </a:p>
      </xdr:txBody>
    </xdr:sp>
    <xdr:clientData/>
  </xdr:twoCellAnchor>
  <xdr:twoCellAnchor>
    <xdr:from>
      <xdr:col>7</xdr:col>
      <xdr:colOff>1000125</xdr:colOff>
      <xdr:row>1</xdr:row>
      <xdr:rowOff>76200</xdr:rowOff>
    </xdr:from>
    <xdr:to>
      <xdr:col>9</xdr:col>
      <xdr:colOff>1162050</xdr:colOff>
      <xdr:row>6</xdr:row>
      <xdr:rowOff>38100</xdr:rowOff>
    </xdr:to>
    <xdr:sp>
      <xdr:nvSpPr>
        <xdr:cNvPr id="2" name="TextBox 9"/>
        <xdr:cNvSpPr txBox="1">
          <a:spLocks noChangeArrowheads="1"/>
        </xdr:cNvSpPr>
      </xdr:nvSpPr>
      <xdr:spPr>
        <a:xfrm>
          <a:off x="7915275" y="238125"/>
          <a:ext cx="2476500" cy="7715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Suhteline juurdekasv</a:t>
          </a:r>
          <a:r>
            <a:rPr lang="en-US" cap="none" sz="1000" b="0" i="0" u="none" baseline="0">
              <a:latin typeface="Arial"/>
              <a:ea typeface="Arial"/>
              <a:cs typeface="Arial"/>
            </a:rPr>
            <a:t> näitab, mitu protsenti moodustab absoluutne juurdekasv algväärtusest.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104775</xdr:rowOff>
    </xdr:from>
    <xdr:to>
      <xdr:col>7</xdr:col>
      <xdr:colOff>495300</xdr:colOff>
      <xdr:row>5</xdr:row>
      <xdr:rowOff>0</xdr:rowOff>
    </xdr:to>
    <xdr:sp>
      <xdr:nvSpPr>
        <xdr:cNvPr id="1" name="Text 1"/>
        <xdr:cNvSpPr txBox="1">
          <a:spLocks noChangeArrowheads="1"/>
        </xdr:cNvSpPr>
      </xdr:nvSpPr>
      <xdr:spPr>
        <a:xfrm>
          <a:off x="914400" y="266700"/>
          <a:ext cx="5686425" cy="542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t>Hansapanga bilanss kasvas 1997.a oktoobris 573,2 mln krooni ehk 6,6%.
Leida, kui suur oli Hansapanga bilanss oktoobri algul ja kui suur oli bilanss oktoobri lõpul.</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228600</xdr:colOff>
      <xdr:row>0</xdr:row>
      <xdr:rowOff>57150</xdr:rowOff>
    </xdr:from>
    <xdr:to>
      <xdr:col>9</xdr:col>
      <xdr:colOff>66675</xdr:colOff>
      <xdr:row>4</xdr:row>
      <xdr:rowOff>85725</xdr:rowOff>
    </xdr:to>
    <xdr:sp>
      <xdr:nvSpPr>
        <xdr:cNvPr id="1" name="Text 1"/>
        <xdr:cNvSpPr txBox="1">
          <a:spLocks noChangeArrowheads="1"/>
        </xdr:cNvSpPr>
      </xdr:nvSpPr>
      <xdr:spPr>
        <a:xfrm>
          <a:off x="228600" y="57150"/>
          <a:ext cx="5000625" cy="6762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t>Jaanuaris oli firma käive 154 000  kr. Veebruaris suurenes käive 4%. Firma plaanitseb iga kuu suurendada käivet 4%. Leida  käibe prognoositav suurus aasta lõpuni.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9</xdr:col>
      <xdr:colOff>676275</xdr:colOff>
      <xdr:row>9</xdr:row>
      <xdr:rowOff>114300</xdr:rowOff>
    </xdr:to>
    <xdr:sp>
      <xdr:nvSpPr>
        <xdr:cNvPr id="1" name="Text 4"/>
        <xdr:cNvSpPr txBox="1">
          <a:spLocks noChangeArrowheads="1"/>
        </xdr:cNvSpPr>
      </xdr:nvSpPr>
      <xdr:spPr>
        <a:xfrm>
          <a:off x="85725" y="47625"/>
          <a:ext cx="8667750" cy="1524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t>Kontrollides eelmise kuu laekumisi oma pangaarvele, nägi härra X, et firmast AS "Nutikad", kus ta töötab põhikohaga, oli töötasuna laekunud 4200 kr. Lisaks tegi ta tööd tööettevõtulepinguga  firmas AS "Raud" ning müüs omatehtud andmebaasi firmale AS "Metall" ning sealt oli laekunud vastavalt 2220 kr ja 2175 kr.
Härra X teab, et pangaarvele kantakse tema netotulu, mis on brutotulu miinus tulumaks. Tulumaksu arvutamiseks lahutatakse brutotulust maksuvaba miinimum ja tulemus korrutatakse tulumaksumääraga.
Tulumaksumäär on töötasu korral 26%, tarkvara müügi korral aga 15%. Maksuvaba miinumumi arvestatakse vaid firmas, kus ta töötab põhikohaga ja see on 500 kr kuus. 
Leida kõikidelt tööandjatelt saadud brutotulu, arvestatud tulumaks ning summaarne brutotulu ja tulumaks antud kuus.</a:t>
          </a:r>
        </a:p>
      </xdr:txBody>
    </xdr:sp>
    <xdr:clientData/>
  </xdr:twoCellAnchor>
  <xdr:twoCellAnchor>
    <xdr:from>
      <xdr:col>11</xdr:col>
      <xdr:colOff>38100</xdr:colOff>
      <xdr:row>10</xdr:row>
      <xdr:rowOff>104775</xdr:rowOff>
    </xdr:from>
    <xdr:to>
      <xdr:col>17</xdr:col>
      <xdr:colOff>200025</xdr:colOff>
      <xdr:row>17</xdr:row>
      <xdr:rowOff>104775</xdr:rowOff>
    </xdr:to>
    <xdr:sp>
      <xdr:nvSpPr>
        <xdr:cNvPr id="2" name="Text 7"/>
        <xdr:cNvSpPr txBox="1">
          <a:spLocks noChangeArrowheads="1"/>
        </xdr:cNvSpPr>
      </xdr:nvSpPr>
      <xdr:spPr>
        <a:xfrm>
          <a:off x="9544050" y="1724025"/>
          <a:ext cx="4657725" cy="1343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Baltic"/>
              <a:ea typeface="Arial Baltic"/>
              <a:cs typeface="Arial Baltic"/>
            </a:rPr>
            <a:t>Kasutades järgmisi tähistusi
brutotulu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netotulu             </a:t>
          </a:r>
          <a:r>
            <a:rPr lang="en-US" cap="none" sz="1000" b="0" i="1" u="none" baseline="0">
              <a:latin typeface="Arial Baltic"/>
              <a:ea typeface="Arial Baltic"/>
              <a:cs typeface="Arial Baltic"/>
            </a:rPr>
            <a:t> Nt</a:t>
          </a:r>
          <a:r>
            <a:rPr lang="en-US" cap="none" sz="1000" b="0" i="0" u="none" baseline="0">
              <a:latin typeface="Arial Baltic"/>
              <a:ea typeface="Arial Baltic"/>
              <a:cs typeface="Arial Baltic"/>
            </a:rPr>
            <a:t>
tulumaks            </a:t>
          </a:r>
          <a:r>
            <a:rPr lang="en-US" cap="none" sz="1000" b="0" i="1" u="none" baseline="0">
              <a:latin typeface="Arial Baltic"/>
              <a:ea typeface="Arial Baltic"/>
              <a:cs typeface="Arial Baltic"/>
            </a:rPr>
            <a:t>Tm   </a:t>
          </a:r>
          <a:r>
            <a:rPr lang="en-US" cap="none" sz="1000" b="0" i="0" u="none" baseline="0">
              <a:latin typeface="Arial Baltic"/>
              <a:ea typeface="Arial Baltic"/>
              <a:cs typeface="Arial Baltic"/>
            </a:rPr>
            <a:t>             tulumaksumäär   </a:t>
          </a:r>
          <a:r>
            <a:rPr lang="en-US" cap="none" sz="1000" b="0" i="1" u="none" baseline="0">
              <a:latin typeface="Arial Baltic"/>
              <a:ea typeface="Arial Baltic"/>
              <a:cs typeface="Arial Baltic"/>
            </a:rPr>
            <a:t>TmM</a:t>
          </a:r>
          <a:r>
            <a:rPr lang="en-US" cap="none" sz="1000" b="0" i="0" u="none" baseline="0">
              <a:latin typeface="Arial Baltic"/>
              <a:ea typeface="Arial Baltic"/>
              <a:cs typeface="Arial Baltic"/>
            </a:rPr>
            <a:t>
maksuvaba tulu   </a:t>
          </a:r>
          <a:r>
            <a:rPr lang="en-US" cap="none" sz="1000" b="0" i="1" u="none" baseline="0">
              <a:latin typeface="Arial Baltic"/>
              <a:ea typeface="Arial Baltic"/>
              <a:cs typeface="Arial Baltic"/>
            </a:rPr>
            <a:t>Mv</a:t>
          </a:r>
          <a:r>
            <a:rPr lang="en-US" cap="none" sz="1000" b="0" i="0" u="none" baseline="0">
              <a:latin typeface="Arial Baltic"/>
              <a:ea typeface="Arial Baltic"/>
              <a:cs typeface="Arial Baltic"/>
            </a:rPr>
            <a:t>
on avaldised netotulu ja tulumaksu arvutamiseks järgmised:
</a:t>
          </a:r>
          <a:r>
            <a:rPr lang="en-US" cap="none" sz="1000" b="0" i="1" u="none" baseline="0">
              <a:latin typeface="Arial Baltic"/>
              <a:ea typeface="Arial Baltic"/>
              <a:cs typeface="Arial Baltic"/>
            </a:rPr>
            <a:t>Nt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Tm</a:t>
          </a:r>
          <a:r>
            <a:rPr lang="en-US" cap="none" sz="1000" b="0" i="0" u="none" baseline="0">
              <a:latin typeface="Arial Baltic"/>
              <a:ea typeface="Arial Baltic"/>
              <a:cs typeface="Arial Baltic"/>
            </a:rPr>
            <a:t> ,   kus  </a:t>
          </a:r>
          <a:r>
            <a:rPr lang="en-US" cap="none" sz="1000" b="0" i="1" u="none" baseline="0">
              <a:latin typeface="Arial Baltic"/>
              <a:ea typeface="Arial Baltic"/>
              <a:cs typeface="Arial Baltic"/>
            </a:rPr>
            <a:t>Tm</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TmM</a:t>
          </a:r>
          <a:r>
            <a:rPr lang="en-US" cap="none" sz="1000" b="0" i="0" u="none" baseline="0">
              <a:latin typeface="Symbol"/>
              <a:ea typeface="Symbol"/>
              <a:cs typeface="Symbol"/>
            </a:rPr>
            <a:t> ´ </a:t>
          </a:r>
          <a:r>
            <a:rPr lang="en-US" cap="none" sz="1000" b="0" i="0" u="none" baseline="0">
              <a:latin typeface="Arial Baltic"/>
              <a:ea typeface="Arial Baltic"/>
              <a:cs typeface="Arial Baltic"/>
            </a:rPr>
            <a:t>(</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Mv</a:t>
          </a:r>
          <a:r>
            <a:rPr lang="en-US" cap="none" sz="1000" b="0" i="0" u="none" baseline="0">
              <a:latin typeface="Arial Baltic"/>
              <a:ea typeface="Arial Baltic"/>
              <a:cs typeface="Arial Baltic"/>
            </a:rPr>
            <a:t>) 
Asendage netotulu </a:t>
          </a:r>
          <a:r>
            <a:rPr lang="en-US" cap="none" sz="1000" b="0" i="1" u="none" baseline="0">
              <a:latin typeface="Arial Baltic"/>
              <a:ea typeface="Arial Baltic"/>
              <a:cs typeface="Arial Baltic"/>
            </a:rPr>
            <a:t>Nt</a:t>
          </a:r>
          <a:r>
            <a:rPr lang="en-US" cap="none" sz="1000" b="0" i="0" u="none" baseline="0">
              <a:latin typeface="Arial Baltic"/>
              <a:ea typeface="Arial Baltic"/>
              <a:cs typeface="Arial Baltic"/>
            </a:rPr>
            <a:t> avaldises tulumaks </a:t>
          </a:r>
          <a:r>
            <a:rPr lang="en-US" cap="none" sz="1000" b="0" i="1" u="none" baseline="0">
              <a:latin typeface="Arial Baltic"/>
              <a:ea typeface="Arial Baltic"/>
              <a:cs typeface="Arial Baltic"/>
            </a:rPr>
            <a:t>Tm</a:t>
          </a:r>
          <a:r>
            <a:rPr lang="en-US" cap="none" sz="1000" b="0" i="0" u="none" baseline="0">
              <a:latin typeface="Arial Baltic"/>
              <a:ea typeface="Arial Baltic"/>
              <a:cs typeface="Arial Baltic"/>
            </a:rPr>
            <a:t> selle avaldisega ning saadud seosest avaldage brutotulu.
</a:t>
          </a:r>
          <a:r>
            <a:rPr lang="en-US" cap="none" sz="1000" b="0" i="1" u="none" baseline="0">
              <a:latin typeface="Arial Baltic"/>
              <a:ea typeface="Arial Baltic"/>
              <a:cs typeface="Arial Baltic"/>
            </a:rPr>
            <a:t/>
          </a:r>
        </a:p>
      </xdr:txBody>
    </xdr:sp>
    <xdr:clientData/>
  </xdr:twoCellAnchor>
  <xdr:twoCellAnchor>
    <xdr:from>
      <xdr:col>9</xdr:col>
      <xdr:colOff>76200</xdr:colOff>
      <xdr:row>12</xdr:row>
      <xdr:rowOff>95250</xdr:rowOff>
    </xdr:from>
    <xdr:to>
      <xdr:col>10</xdr:col>
      <xdr:colOff>647700</xdr:colOff>
      <xdr:row>13</xdr:row>
      <xdr:rowOff>123825</xdr:rowOff>
    </xdr:to>
    <xdr:grpSp>
      <xdr:nvGrpSpPr>
        <xdr:cNvPr id="3" name="Group 10"/>
        <xdr:cNvGrpSpPr>
          <a:grpSpLocks/>
        </xdr:cNvGrpSpPr>
      </xdr:nvGrpSpPr>
      <xdr:grpSpPr>
        <a:xfrm>
          <a:off x="8153400" y="2247900"/>
          <a:ext cx="1285875" cy="190500"/>
          <a:chOff x="-17950" y="-214960"/>
          <a:chExt cx="36057" cy="180"/>
        </a:xfrm>
        <a:solidFill>
          <a:srgbClr val="FFFFFF"/>
        </a:solidFill>
      </xdr:grpSpPr>
      <xdr:sp>
        <xdr:nvSpPr>
          <xdr:cNvPr id="4" name="Text 8"/>
          <xdr:cNvSpPr txBox="1">
            <a:spLocks noChangeArrowheads="1"/>
          </xdr:cNvSpPr>
        </xdr:nvSpPr>
        <xdr:spPr>
          <a:xfrm>
            <a:off x="-17950" y="-214960"/>
            <a:ext cx="27845" cy="18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t>Näpunäide</a:t>
            </a:r>
          </a:p>
        </xdr:txBody>
      </xdr:sp>
      <xdr:sp>
        <xdr:nvSpPr>
          <xdr:cNvPr id="5" name="Line 9"/>
          <xdr:cNvSpPr>
            <a:spLocks/>
          </xdr:cNvSpPr>
        </xdr:nvSpPr>
        <xdr:spPr>
          <a:xfrm>
            <a:off x="9543" y="-214870"/>
            <a:ext cx="8564"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EE Arial"/>
                <a:ea typeface="EE Arial"/>
                <a:cs typeface="EE 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47625</xdr:rowOff>
    </xdr:from>
    <xdr:to>
      <xdr:col>9</xdr:col>
      <xdr:colOff>676275</xdr:colOff>
      <xdr:row>8</xdr:row>
      <xdr:rowOff>85725</xdr:rowOff>
    </xdr:to>
    <xdr:sp>
      <xdr:nvSpPr>
        <xdr:cNvPr id="1" name="Text 4"/>
        <xdr:cNvSpPr txBox="1">
          <a:spLocks noChangeArrowheads="1"/>
        </xdr:cNvSpPr>
      </xdr:nvSpPr>
      <xdr:spPr>
        <a:xfrm>
          <a:off x="85725" y="47625"/>
          <a:ext cx="8782050" cy="1333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t>Kontrollides eelmise kuu laekumisi oma pangaarvele, nägi härra X, et firmast AS "Nutikad", kus ta töötab põhikohaga, oli töötasuna laekunud 4200 kr. Lisaks tegi ta tööd tööettevõtulepinguga  firmas AS "Raud" ning müüs omatehtud andmebaasi firmale AS "Metall" ning sealt oli laekunud vastavalt 2220 kr ja 2175 kr.
Härra X teab, et pangaarvele kantakse tema netotulu, mis on brutotulu miinus tulumaks. Tulumaksu arvutamiseks lahutatakse brutotulust maksuvaba tulu ja tulemus korrutatakse tulumaksumääraga.
Tulumaksumäär on töötasu korral 26%, tarkvara müügi korral aga 15%. Maksuvaba tulu arvestatakse vaid firmas, kus ta töötab põhikohaga ja see on 500 kr kuus. 
Leida kõikidelt tööandjatelt saadud brutotulu, arvestatud tulumaks ning summaarne brutotulu ja tulumaks antud kuus.</a:t>
          </a:r>
        </a:p>
      </xdr:txBody>
    </xdr:sp>
    <xdr:clientData/>
  </xdr:twoCellAnchor>
  <xdr:twoCellAnchor>
    <xdr:from>
      <xdr:col>0</xdr:col>
      <xdr:colOff>476250</xdr:colOff>
      <xdr:row>8</xdr:row>
      <xdr:rowOff>133350</xdr:rowOff>
    </xdr:from>
    <xdr:to>
      <xdr:col>5</xdr:col>
      <xdr:colOff>504825</xdr:colOff>
      <xdr:row>22</xdr:row>
      <xdr:rowOff>114300</xdr:rowOff>
    </xdr:to>
    <xdr:grpSp>
      <xdr:nvGrpSpPr>
        <xdr:cNvPr id="2" name="Group 11"/>
        <xdr:cNvGrpSpPr>
          <a:grpSpLocks/>
        </xdr:cNvGrpSpPr>
      </xdr:nvGrpSpPr>
      <xdr:grpSpPr>
        <a:xfrm>
          <a:off x="476250" y="1428750"/>
          <a:ext cx="4876800" cy="2247900"/>
          <a:chOff x="-963" y="-11525"/>
          <a:chExt cx="19584" cy="118"/>
        </a:xfrm>
        <a:solidFill>
          <a:srgbClr val="FFFFFF"/>
        </a:solidFill>
      </xdr:grpSpPr>
      <xdr:sp>
        <xdr:nvSpPr>
          <xdr:cNvPr id="3" name="Text 7"/>
          <xdr:cNvSpPr txBox="1">
            <a:spLocks noChangeArrowheads="1"/>
          </xdr:cNvSpPr>
        </xdr:nvSpPr>
        <xdr:spPr>
          <a:xfrm>
            <a:off x="-963" y="-11525"/>
            <a:ext cx="19584" cy="1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Baltic"/>
                <a:ea typeface="Arial Baltic"/>
                <a:cs typeface="Arial Baltic"/>
              </a:rPr>
              <a:t>Kasutame järgmisi tähistusi
brutotulu            </a:t>
            </a:r>
            <a:r>
              <a:rPr lang="en-US" cap="none" sz="1000" b="0" i="1" u="none" baseline="0">
                <a:latin typeface="Arial Baltic"/>
                <a:ea typeface="Arial Baltic"/>
                <a:cs typeface="Arial Baltic"/>
              </a:rPr>
              <a:t> Bt </a:t>
            </a:r>
            <a:r>
              <a:rPr lang="en-US" cap="none" sz="1000" b="0" i="0" u="none" baseline="0">
                <a:latin typeface="Arial Baltic"/>
                <a:ea typeface="Arial Baltic"/>
                <a:cs typeface="Arial Baltic"/>
              </a:rPr>
              <a:t>                netotulu             </a:t>
            </a:r>
            <a:r>
              <a:rPr lang="en-US" cap="none" sz="1000" b="0" i="1" u="none" baseline="0">
                <a:latin typeface="Arial Baltic"/>
                <a:ea typeface="Arial Baltic"/>
                <a:cs typeface="Arial Baltic"/>
              </a:rPr>
              <a:t> Nt</a:t>
            </a:r>
            <a:r>
              <a:rPr lang="en-US" cap="none" sz="1000" b="0" i="0" u="none" baseline="0">
                <a:latin typeface="Arial Baltic"/>
                <a:ea typeface="Arial Baltic"/>
                <a:cs typeface="Arial Baltic"/>
              </a:rPr>
              <a:t>
tulumaks            </a:t>
            </a:r>
            <a:r>
              <a:rPr lang="en-US" cap="none" sz="1000" b="0" i="1" u="none" baseline="0">
                <a:latin typeface="Arial Baltic"/>
                <a:ea typeface="Arial Baltic"/>
                <a:cs typeface="Arial Baltic"/>
              </a:rPr>
              <a:t>Tm</a:t>
            </a:r>
            <a:r>
              <a:rPr lang="en-US" cap="none" sz="1000" b="0" i="0" u="none" baseline="0">
                <a:latin typeface="Arial Baltic"/>
                <a:ea typeface="Arial Baltic"/>
                <a:cs typeface="Arial Baltic"/>
              </a:rPr>
              <a:t>                tulumaksumäär   </a:t>
            </a:r>
            <a:r>
              <a:rPr lang="en-US" cap="none" sz="1000" b="0" i="1" u="none" baseline="0">
                <a:latin typeface="Arial Baltic"/>
                <a:ea typeface="Arial Baltic"/>
                <a:cs typeface="Arial Baltic"/>
              </a:rPr>
              <a:t>TmM</a:t>
            </a:r>
            <a:r>
              <a:rPr lang="en-US" cap="none" sz="1000" b="0" i="0" u="none" baseline="0">
                <a:latin typeface="Arial Baltic"/>
                <a:ea typeface="Arial Baltic"/>
                <a:cs typeface="Arial Baltic"/>
              </a:rPr>
              <a:t>
maksuvaba tulu   </a:t>
            </a:r>
            <a:r>
              <a:rPr lang="en-US" cap="none" sz="1000" b="0" i="1" u="none" baseline="0">
                <a:latin typeface="Arial Baltic"/>
                <a:ea typeface="Arial Baltic"/>
                <a:cs typeface="Arial Baltic"/>
              </a:rPr>
              <a:t>Mv</a:t>
            </a:r>
            <a:r>
              <a:rPr lang="en-US" cap="none" sz="1000" b="0" i="0" u="none" baseline="0">
                <a:latin typeface="Arial Baltic"/>
                <a:ea typeface="Arial Baltic"/>
                <a:cs typeface="Arial Baltic"/>
              </a:rPr>
              <a:t>
Avaldised netotulu ja tulumaksu arvutamiseks
</a:t>
            </a:r>
            <a:r>
              <a:rPr lang="en-US" cap="none" sz="1000" b="0" i="1" u="none" baseline="0">
                <a:latin typeface="Arial Baltic"/>
                <a:ea typeface="Arial Baltic"/>
                <a:cs typeface="Arial Baltic"/>
              </a:rPr>
              <a:t>Nt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Tm</a:t>
            </a:r>
            <a:r>
              <a:rPr lang="en-US" cap="none" sz="1000" b="0" i="0" u="none" baseline="0">
                <a:latin typeface="Arial Baltic"/>
                <a:ea typeface="Arial Baltic"/>
                <a:cs typeface="Arial Baltic"/>
              </a:rPr>
              <a:t> ,   kus  </a:t>
            </a:r>
            <a:r>
              <a:rPr lang="en-US" cap="none" sz="1000" b="0" i="1" u="none" baseline="0">
                <a:latin typeface="Arial Baltic"/>
                <a:ea typeface="Arial Baltic"/>
                <a:cs typeface="Arial Baltic"/>
              </a:rPr>
              <a:t>Tm</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TmM</a:t>
            </a:r>
            <a:r>
              <a:rPr lang="en-US" cap="none" sz="1000" b="0" i="0" u="none" baseline="0">
                <a:latin typeface="Arial Baltic"/>
                <a:ea typeface="Arial Baltic"/>
                <a:cs typeface="Arial Baltic"/>
              </a:rPr>
              <a:t> </a:t>
            </a:r>
            <a:r>
              <a:rPr lang="en-US" cap="none" sz="1000" b="0" i="0" u="none" baseline="0">
                <a:latin typeface="Symbol"/>
                <a:ea typeface="Symbol"/>
                <a:cs typeface="Symbol"/>
              </a:rPr>
              <a:t>´</a:t>
            </a:r>
            <a:r>
              <a:rPr lang="en-US" cap="none" sz="1000" b="0" i="0" u="none" baseline="0">
                <a:latin typeface="Arial Baltic"/>
                <a:ea typeface="Arial Baltic"/>
                <a:cs typeface="Arial Baltic"/>
              </a:rPr>
              <a:t>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Mv</a:t>
            </a:r>
            <a:r>
              <a:rPr lang="en-US" cap="none" sz="1000" b="0" i="0" u="none" baseline="0">
                <a:latin typeface="Arial Baltic"/>
                <a:ea typeface="Arial Baltic"/>
                <a:cs typeface="Arial Baltic"/>
              </a:rPr>
              <a:t>) 
Asendame netotulu</a:t>
            </a:r>
            <a:r>
              <a:rPr lang="en-US" cap="none" sz="1000" b="0" i="1" u="none" baseline="0">
                <a:latin typeface="Arial Baltic"/>
                <a:ea typeface="Arial Baltic"/>
                <a:cs typeface="Arial Baltic"/>
              </a:rPr>
              <a:t> Nt</a:t>
            </a:r>
            <a:r>
              <a:rPr lang="en-US" cap="none" sz="1000" b="0" i="0" u="none" baseline="0">
                <a:latin typeface="Arial Baltic"/>
                <a:ea typeface="Arial Baltic"/>
                <a:cs typeface="Arial Baltic"/>
              </a:rPr>
              <a:t> avaldises tulumaksu </a:t>
            </a:r>
            <a:r>
              <a:rPr lang="en-US" cap="none" sz="1000" b="0" i="1" u="none" baseline="0">
                <a:latin typeface="Arial Baltic"/>
                <a:ea typeface="Arial Baltic"/>
                <a:cs typeface="Arial Baltic"/>
              </a:rPr>
              <a:t>Tm</a:t>
            </a:r>
            <a:r>
              <a:rPr lang="en-US" cap="none" sz="1000" b="0" i="0" u="none" baseline="0">
                <a:latin typeface="Arial Baltic"/>
                <a:ea typeface="Arial Baltic"/>
                <a:cs typeface="Arial Baltic"/>
              </a:rPr>
              <a:t> selle avaldisega
</a:t>
            </a:r>
            <a:r>
              <a:rPr lang="en-US" cap="none" sz="1000" b="0" i="1" u="none" baseline="0">
                <a:latin typeface="Arial Baltic"/>
                <a:ea typeface="Arial Baltic"/>
                <a:cs typeface="Arial Baltic"/>
              </a:rPr>
              <a:t>Nt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TmM</a:t>
            </a:r>
            <a:r>
              <a:rPr lang="en-US" cap="none" sz="1000" b="0" i="0" u="none" baseline="0">
                <a:latin typeface="Arial Baltic"/>
                <a:ea typeface="Arial Baltic"/>
                <a:cs typeface="Arial Baltic"/>
              </a:rPr>
              <a:t> </a:t>
            </a:r>
            <a:r>
              <a:rPr lang="en-US" cap="none" sz="1000" b="0" i="0" u="none" baseline="0">
                <a:latin typeface="Symbol"/>
                <a:ea typeface="Symbol"/>
                <a:cs typeface="Symbol"/>
              </a:rPr>
              <a:t>´</a:t>
            </a:r>
            <a:r>
              <a:rPr lang="en-US" cap="none" sz="1000" b="0" i="0" u="none" baseline="0">
                <a:latin typeface="Arial Baltic"/>
                <a:ea typeface="Arial Baltic"/>
                <a:cs typeface="Arial Baltic"/>
              </a:rPr>
              <a:t>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Mv</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TmM</a:t>
            </a:r>
            <a:r>
              <a:rPr lang="en-US" cap="none" sz="1000" b="0" i="0" u="none" baseline="0">
                <a:latin typeface="Arial Baltic"/>
                <a:ea typeface="Arial Baltic"/>
                <a:cs typeface="Arial Baltic"/>
              </a:rPr>
              <a:t> </a:t>
            </a:r>
            <a:r>
              <a:rPr lang="en-US" cap="none" sz="1000" b="0" i="0" u="none" baseline="0">
                <a:latin typeface="Symbol"/>
                <a:ea typeface="Symbol"/>
                <a:cs typeface="Symbol"/>
              </a:rPr>
              <a:t>´</a:t>
            </a:r>
            <a:r>
              <a:rPr lang="en-US" cap="none" sz="1000" b="0" i="0" u="none" baseline="0">
                <a:latin typeface="Arial Baltic"/>
                <a:ea typeface="Arial Baltic"/>
                <a:cs typeface="Arial Baltic"/>
              </a:rPr>
              <a:t>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TmM</a:t>
            </a:r>
            <a:r>
              <a:rPr lang="en-US" cap="none" sz="1000" b="0" i="0" u="none" baseline="0">
                <a:latin typeface="Arial Baltic"/>
                <a:ea typeface="Arial Baltic"/>
                <a:cs typeface="Arial Baltic"/>
              </a:rPr>
              <a:t> </a:t>
            </a:r>
            <a:r>
              <a:rPr lang="en-US" cap="none" sz="1000" b="0" i="0" u="none" baseline="0">
                <a:latin typeface="Symbol"/>
                <a:ea typeface="Symbol"/>
                <a:cs typeface="Symbol"/>
              </a:rPr>
              <a:t>´</a:t>
            </a:r>
            <a:r>
              <a:rPr lang="en-US" cap="none" sz="1000" b="0" i="0" u="none" baseline="0">
                <a:latin typeface="Arial Baltic"/>
                <a:ea typeface="Arial Baltic"/>
                <a:cs typeface="Arial Baltic"/>
              </a:rPr>
              <a:t> </a:t>
            </a:r>
            <a:r>
              <a:rPr lang="en-US" cap="none" sz="1000" b="0" i="1" u="none" baseline="0">
                <a:latin typeface="Arial Baltic"/>
                <a:ea typeface="Arial Baltic"/>
                <a:cs typeface="Arial Baltic"/>
              </a:rPr>
              <a:t>Mv
Nt</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(1 - </a:t>
            </a:r>
            <a:r>
              <a:rPr lang="en-US" cap="none" sz="1000" b="0" i="1" u="none" baseline="0">
                <a:latin typeface="Arial Baltic"/>
                <a:ea typeface="Arial Baltic"/>
                <a:cs typeface="Arial Baltic"/>
              </a:rPr>
              <a:t>TmM</a:t>
            </a:r>
            <a:r>
              <a:rPr lang="en-US" cap="none" sz="1000" b="0" i="0" u="none" baseline="0">
                <a:latin typeface="Arial Baltic"/>
                <a:ea typeface="Arial Baltic"/>
                <a:cs typeface="Arial Baltic"/>
              </a:rPr>
              <a:t>) + </a:t>
            </a:r>
            <a:r>
              <a:rPr lang="en-US" cap="none" sz="1000" b="0" i="1" u="none" baseline="0">
                <a:latin typeface="Arial Baltic"/>
                <a:ea typeface="Arial Baltic"/>
                <a:cs typeface="Arial Baltic"/>
              </a:rPr>
              <a:t>TmM</a:t>
            </a:r>
            <a:r>
              <a:rPr lang="en-US" cap="none" sz="1000" b="0" i="0" u="none" baseline="0">
                <a:latin typeface="Arial Baltic"/>
                <a:ea typeface="Arial Baltic"/>
                <a:cs typeface="Arial Baltic"/>
              </a:rPr>
              <a:t> </a:t>
            </a:r>
            <a:r>
              <a:rPr lang="en-US" cap="none" sz="1000" b="0" i="0" u="none" baseline="0">
                <a:latin typeface="Symbol"/>
                <a:ea typeface="Symbol"/>
                <a:cs typeface="Symbol"/>
              </a:rPr>
              <a:t>´</a:t>
            </a:r>
            <a:r>
              <a:rPr lang="en-US" cap="none" sz="1000" b="0" i="0" u="none" baseline="0">
                <a:latin typeface="Arial Baltic"/>
                <a:ea typeface="Arial Baltic"/>
                <a:cs typeface="Arial Baltic"/>
              </a:rPr>
              <a:t> </a:t>
            </a:r>
            <a:r>
              <a:rPr lang="en-US" cap="none" sz="1000" b="0" i="1" u="none" baseline="0">
                <a:latin typeface="Arial Baltic"/>
                <a:ea typeface="Arial Baltic"/>
                <a:cs typeface="Arial Baltic"/>
              </a:rPr>
              <a:t>Mv
</a:t>
            </a:r>
            <a:r>
              <a:rPr lang="en-US" cap="none" sz="1000" b="0" i="0" u="none" baseline="0">
                <a:latin typeface="Arial Baltic"/>
                <a:ea typeface="Arial Baltic"/>
                <a:cs typeface="Arial Baltic"/>
              </a:rPr>
              <a:t>Avaldame siit brutotulu </a:t>
            </a:r>
            <a:r>
              <a:rPr lang="en-US" cap="none" sz="1000" b="0" i="1" u="none" baseline="0">
                <a:latin typeface="Arial Baltic"/>
                <a:ea typeface="Arial Baltic"/>
                <a:cs typeface="Arial Baltic"/>
              </a:rPr>
              <a:t>Bt</a:t>
            </a:r>
            <a:r>
              <a:rPr lang="en-US" cap="none" sz="1000" b="0" i="0" u="none" baseline="0">
                <a:latin typeface="Arial Baltic"/>
                <a:ea typeface="Arial Baltic"/>
                <a:cs typeface="Arial Baltic"/>
              </a:rPr>
              <a:t>
</a:t>
            </a:r>
          </a:p>
        </xdr:txBody>
      </xdr:sp>
    </xdr:grpSp>
    <xdr:clientData/>
  </xdr:twoCellAnchor>
  <xdr:twoCellAnchor>
    <xdr:from>
      <xdr:col>6</xdr:col>
      <xdr:colOff>142875</xdr:colOff>
      <xdr:row>16</xdr:row>
      <xdr:rowOff>85725</xdr:rowOff>
    </xdr:from>
    <xdr:to>
      <xdr:col>11</xdr:col>
      <xdr:colOff>28575</xdr:colOff>
      <xdr:row>22</xdr:row>
      <xdr:rowOff>142875</xdr:rowOff>
    </xdr:to>
    <xdr:sp>
      <xdr:nvSpPr>
        <xdr:cNvPr id="5" name="Text 10"/>
        <xdr:cNvSpPr txBox="1">
          <a:spLocks noChangeArrowheads="1"/>
        </xdr:cNvSpPr>
      </xdr:nvSpPr>
      <xdr:spPr>
        <a:xfrm>
          <a:off x="5857875" y="2676525"/>
          <a:ext cx="3790950" cy="1028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Baltic"/>
              <a:ea typeface="Arial Baltic"/>
              <a:cs typeface="Arial Baltic"/>
            </a:rPr>
            <a:t>NB! </a:t>
          </a:r>
          <a:r>
            <a:rPr lang="en-US" cap="none" sz="1000" b="0" i="0" u="none" baseline="0">
              <a:latin typeface="Arial Baltic"/>
              <a:ea typeface="Arial Baltic"/>
              <a:cs typeface="Arial Baltic"/>
            </a:rPr>
            <a:t>Valemid püüame koostada nii, et et andmed, mis võivad muutuda, ei asuks valemis konstandina, vaid viitena lahtrile, kus asub vastav arvväärtus. Näiteks netotulu, tulumaksu määr, maksuvaba tulu on erinevatel ridadel erinev, valem brutotulu arvutamiseks aga ühesugune.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8"/>
  <sheetViews>
    <sheetView tabSelected="1" workbookViewId="0" topLeftCell="A1">
      <selection activeCell="A5" sqref="A5"/>
    </sheetView>
  </sheetViews>
  <sheetFormatPr defaultColWidth="9.00390625" defaultRowHeight="12.75"/>
  <cols>
    <col min="1" max="1" width="24.50390625" style="29" customWidth="1"/>
    <col min="2" max="2" width="51.875" style="29" customWidth="1"/>
    <col min="3" max="3" width="53.125" style="29" customWidth="1"/>
    <col min="4" max="16384" width="9.375" style="29" customWidth="1"/>
  </cols>
  <sheetData>
    <row r="1" ht="15.75">
      <c r="B1" s="30" t="s">
        <v>52</v>
      </c>
    </row>
    <row r="4" spans="1:3" ht="12.75">
      <c r="A4" s="27" t="s">
        <v>45</v>
      </c>
      <c r="B4" s="32" t="s">
        <v>46</v>
      </c>
      <c r="C4" s="31"/>
    </row>
    <row r="5" spans="1:3" ht="12.75">
      <c r="A5" s="28" t="s">
        <v>47</v>
      </c>
      <c r="B5" s="28" t="s">
        <v>48</v>
      </c>
      <c r="C5" s="31"/>
    </row>
    <row r="6" spans="1:3" ht="12.75">
      <c r="A6" s="28" t="s">
        <v>49</v>
      </c>
      <c r="B6" s="28" t="s">
        <v>48</v>
      </c>
      <c r="C6" s="31"/>
    </row>
    <row r="7" spans="1:3" ht="12.75">
      <c r="A7" s="28" t="s">
        <v>50</v>
      </c>
      <c r="B7" s="28" t="s">
        <v>54</v>
      </c>
      <c r="C7" s="31"/>
    </row>
    <row r="8" spans="1:2" ht="12.75">
      <c r="A8" s="28" t="s">
        <v>51</v>
      </c>
      <c r="B8" s="28" t="s">
        <v>53</v>
      </c>
    </row>
  </sheetData>
  <sheetProtection sheet="1" objects="1" scenarios="1"/>
  <printOptions gridLines="1"/>
  <pageMargins left="0.75" right="0.75" top="1" bottom="1" header="0.5" footer="0.5"/>
  <pageSetup orientation="portrait" paperSize="9"/>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25:I30"/>
  <sheetViews>
    <sheetView workbookViewId="0" topLeftCell="A3">
      <selection activeCell="I28" sqref="I28"/>
    </sheetView>
  </sheetViews>
  <sheetFormatPr defaultColWidth="9.00390625" defaultRowHeight="12.75"/>
  <cols>
    <col min="1" max="1" width="9.375" style="1" customWidth="1"/>
    <col min="2" max="2" width="16.125" style="1" customWidth="1"/>
    <col min="3" max="3" width="9.375" style="1" customWidth="1"/>
    <col min="4" max="4" width="19.375" style="1" customWidth="1"/>
    <col min="5" max="5" width="9.375" style="1" customWidth="1"/>
    <col min="6" max="6" width="11.375" style="1" customWidth="1"/>
    <col min="7" max="7" width="11.625" style="1" customWidth="1"/>
    <col min="8" max="8" width="10.375" style="1" customWidth="1"/>
    <col min="9" max="9" width="10.50390625" style="1" customWidth="1"/>
    <col min="10" max="15" width="9.375" style="1" customWidth="1"/>
    <col min="16" max="16" width="10.375" style="1" customWidth="1"/>
    <col min="17" max="17" width="11.125" style="1" customWidth="1"/>
    <col min="18" max="18" width="10.50390625" style="1" customWidth="1"/>
    <col min="19" max="16384" width="9.375" style="1" customWidth="1"/>
  </cols>
  <sheetData>
    <row r="9" ht="12.75"/>
    <row r="10" ht="12.75"/>
    <row r="11" ht="12.75"/>
    <row r="12" ht="12.75"/>
    <row r="13" ht="12.75"/>
    <row r="14" ht="12.75"/>
    <row r="15" ht="12.75"/>
    <row r="16" ht="12.75"/>
    <row r="17" ht="12.75"/>
    <row r="18" ht="12.75"/>
    <row r="19" ht="12.75"/>
    <row r="20" ht="12.75"/>
    <row r="21" ht="12.75"/>
    <row r="22" ht="12.75"/>
    <row r="23" ht="12.75"/>
    <row r="25" spans="2:9" ht="29.25" customHeight="1">
      <c r="B25" s="23" t="s">
        <v>31</v>
      </c>
      <c r="C25" s="23" t="s">
        <v>32</v>
      </c>
      <c r="D25" s="24" t="s">
        <v>33</v>
      </c>
      <c r="F25" s="14" t="s">
        <v>34</v>
      </c>
      <c r="G25" s="14" t="s">
        <v>35</v>
      </c>
      <c r="H25" s="14" t="s">
        <v>36</v>
      </c>
      <c r="I25" s="14" t="s">
        <v>37</v>
      </c>
    </row>
    <row r="26" spans="2:9" ht="12.75">
      <c r="B26" s="16" t="s">
        <v>38</v>
      </c>
      <c r="C26" s="16">
        <v>4200</v>
      </c>
      <c r="D26" s="16" t="s">
        <v>39</v>
      </c>
      <c r="F26" s="19">
        <v>0.26</v>
      </c>
      <c r="G26" s="16">
        <v>500</v>
      </c>
      <c r="H26" s="16">
        <f>(C26-F26*G26)/(1-F26)</f>
        <v>5500</v>
      </c>
      <c r="I26" s="16">
        <f>H26-C26</f>
        <v>1300</v>
      </c>
    </row>
    <row r="27" spans="2:9" ht="12.75">
      <c r="B27" s="16" t="s">
        <v>40</v>
      </c>
      <c r="C27" s="16">
        <v>2220</v>
      </c>
      <c r="D27" s="16" t="s">
        <v>39</v>
      </c>
      <c r="F27" s="19">
        <v>0.26</v>
      </c>
      <c r="G27" s="16"/>
      <c r="H27" s="16">
        <f>(C27-F27*G27)/(1-F27)</f>
        <v>3000</v>
      </c>
      <c r="I27" s="16">
        <f>H27-C27</f>
        <v>780</v>
      </c>
    </row>
    <row r="28" spans="2:9" ht="12.75">
      <c r="B28" s="16" t="s">
        <v>41</v>
      </c>
      <c r="C28" s="16">
        <v>2125</v>
      </c>
      <c r="D28" s="16" t="s">
        <v>42</v>
      </c>
      <c r="F28" s="19">
        <v>0.15</v>
      </c>
      <c r="G28" s="16"/>
      <c r="H28" s="16">
        <f>(C28-F28*G28)/(1-F28)</f>
        <v>2500</v>
      </c>
      <c r="I28" s="16">
        <f>H28-C28</f>
        <v>375</v>
      </c>
    </row>
    <row r="30" spans="1:9" ht="12.75">
      <c r="A30" s="21" t="s">
        <v>43</v>
      </c>
      <c r="C30" s="22">
        <f>SUM(C26:C29)</f>
        <v>8545</v>
      </c>
      <c r="H30" s="25">
        <f>SUM(H26:H28)</f>
        <v>11000</v>
      </c>
      <c r="I30" s="26">
        <f>SUM(I26:I28)</f>
        <v>2455</v>
      </c>
    </row>
  </sheetData>
  <sheetProtection objects="1" scenarios="1"/>
  <printOptions gridLines="1"/>
  <pageMargins left="0.75" right="0.75" top="1" bottom="1" header="0.5" footer="0.5"/>
  <pageSetup orientation="portrait" paperSize="9" r:id="rId4"/>
  <headerFooter alignWithMargins="0">
    <oddHeader>&amp;C&amp;A</oddHeader>
    <oddFooter>&amp;CPage &amp;P</oddFooter>
  </headerFooter>
  <drawing r:id="rId3"/>
  <legacyDrawing r:id="rId2"/>
  <oleObjects>
    <oleObject progId="Equation.2" shapeId="368309" r:id="rId1"/>
  </oleObjects>
</worksheet>
</file>

<file path=xl/worksheets/sheet2.xml><?xml version="1.0" encoding="utf-8"?>
<worksheet xmlns="http://schemas.openxmlformats.org/spreadsheetml/2006/main" xmlns:r="http://schemas.openxmlformats.org/officeDocument/2006/relationships">
  <dimension ref="A1:M27"/>
  <sheetViews>
    <sheetView workbookViewId="0" topLeftCell="A1">
      <selection activeCell="D14" sqref="D14"/>
    </sheetView>
  </sheetViews>
  <sheetFormatPr defaultColWidth="9.00390625" defaultRowHeight="12.75"/>
  <cols>
    <col min="1" max="1" width="27.875" style="2" customWidth="1"/>
    <col min="2" max="3" width="9.375" style="2" customWidth="1"/>
    <col min="4" max="4" width="13.875" style="2" customWidth="1"/>
    <col min="5" max="5" width="11.50390625" style="2" customWidth="1"/>
    <col min="6" max="7" width="9.375" style="2" customWidth="1"/>
    <col min="8" max="8" width="14.00390625" style="2" customWidth="1"/>
    <col min="9" max="10" width="16.375" style="2" customWidth="1"/>
    <col min="11" max="11" width="23.00390625" style="2" customWidth="1"/>
    <col min="12" max="12" width="13.50390625" style="2" customWidth="1"/>
    <col min="13" max="13" width="11.875" style="2" customWidth="1"/>
    <col min="14" max="14" width="14.875" style="2" customWidth="1"/>
    <col min="15" max="15" width="11.625" style="2" customWidth="1"/>
    <col min="16" max="16384" width="9.375" style="2" customWidth="1"/>
  </cols>
  <sheetData>
    <row r="1" ht="12.75">
      <c r="B1" s="3" t="s">
        <v>0</v>
      </c>
    </row>
    <row r="2" spans="11:13" ht="12.75">
      <c r="K2"/>
      <c r="L2"/>
      <c r="M2"/>
    </row>
    <row r="3" spans="11:13" ht="12.75">
      <c r="K3"/>
      <c r="L3"/>
      <c r="M3"/>
    </row>
    <row r="4" spans="11:13" ht="12.75">
      <c r="K4"/>
      <c r="L4"/>
      <c r="M4"/>
    </row>
    <row r="5" spans="11:13" ht="12.75">
      <c r="K5"/>
      <c r="L5"/>
      <c r="M5"/>
    </row>
    <row r="6" spans="11:13" ht="12.75">
      <c r="K6"/>
      <c r="L6"/>
      <c r="M6"/>
    </row>
    <row r="7" spans="11:13" ht="12.75">
      <c r="K7"/>
      <c r="L7"/>
      <c r="M7"/>
    </row>
    <row r="12" spans="1:8" ht="12.75">
      <c r="A12" s="4" t="s">
        <v>1</v>
      </c>
      <c r="B12" s="5" t="s">
        <v>2</v>
      </c>
      <c r="C12" s="6"/>
      <c r="D12" s="7" t="s">
        <v>3</v>
      </c>
      <c r="E12" s="7" t="s">
        <v>4</v>
      </c>
      <c r="F12" s="7" t="s">
        <v>5</v>
      </c>
      <c r="H12" s="3"/>
    </row>
    <row r="13" spans="1:6" ht="12.75">
      <c r="A13" s="8"/>
      <c r="B13" s="9">
        <v>34699</v>
      </c>
      <c r="C13" s="9">
        <v>35064</v>
      </c>
      <c r="D13" s="8" t="s">
        <v>6</v>
      </c>
      <c r="E13" s="8" t="s">
        <v>7</v>
      </c>
      <c r="F13" s="8"/>
    </row>
    <row r="14" spans="1:6" ht="12.75">
      <c r="A14" s="13" t="s">
        <v>8</v>
      </c>
      <c r="B14" s="10">
        <v>3163000</v>
      </c>
      <c r="C14" s="10">
        <v>3597000</v>
      </c>
      <c r="D14" s="11"/>
      <c r="E14" s="12"/>
      <c r="F14" s="10"/>
    </row>
    <row r="15" spans="1:6" ht="12.75">
      <c r="A15" s="13" t="s">
        <v>9</v>
      </c>
      <c r="B15" s="10">
        <v>1422600</v>
      </c>
      <c r="C15" s="10">
        <v>1556900</v>
      </c>
      <c r="D15" s="11"/>
      <c r="E15" s="12"/>
      <c r="F15" s="10"/>
    </row>
    <row r="16" spans="1:6" ht="12.75">
      <c r="A16" s="13" t="s">
        <v>10</v>
      </c>
      <c r="B16" s="10">
        <v>2309000</v>
      </c>
      <c r="C16" s="10">
        <v>2703000</v>
      </c>
      <c r="D16" s="11"/>
      <c r="E16" s="12"/>
      <c r="F16" s="10"/>
    </row>
    <row r="17" spans="1:6" ht="12.75">
      <c r="A17" s="10" t="s">
        <v>11</v>
      </c>
      <c r="B17" s="10">
        <v>92057</v>
      </c>
      <c r="C17" s="10">
        <v>96046</v>
      </c>
      <c r="D17" s="11"/>
      <c r="E17" s="12"/>
      <c r="F17" s="10"/>
    </row>
    <row r="18" spans="11:13" ht="12.75">
      <c r="K18"/>
      <c r="L18"/>
      <c r="M18"/>
    </row>
    <row r="21" ht="12.75" hidden="1"/>
    <row r="22" spans="1:6" ht="12.75" hidden="1">
      <c r="A22" s="4" t="s">
        <v>1</v>
      </c>
      <c r="B22" s="5" t="s">
        <v>2</v>
      </c>
      <c r="C22" s="6"/>
      <c r="D22" s="7" t="s">
        <v>3</v>
      </c>
      <c r="E22" s="7" t="s">
        <v>4</v>
      </c>
      <c r="F22" s="7" t="s">
        <v>5</v>
      </c>
    </row>
    <row r="23" spans="1:6" ht="12.75" hidden="1">
      <c r="A23" s="8"/>
      <c r="B23" s="9">
        <v>34699</v>
      </c>
      <c r="C23" s="9">
        <v>35064</v>
      </c>
      <c r="D23" s="8" t="s">
        <v>6</v>
      </c>
      <c r="E23" s="8" t="s">
        <v>7</v>
      </c>
      <c r="F23" s="8"/>
    </row>
    <row r="24" spans="1:6" ht="12.75" hidden="1">
      <c r="A24" s="13" t="s">
        <v>8</v>
      </c>
      <c r="B24" s="10">
        <v>3163000</v>
      </c>
      <c r="C24" s="10">
        <v>3597000</v>
      </c>
      <c r="D24" s="11">
        <f>C24-B24</f>
        <v>434000</v>
      </c>
      <c r="E24" s="20">
        <f>D24/B24</f>
        <v>0.1372115080619665</v>
      </c>
      <c r="F24" s="10">
        <v>2</v>
      </c>
    </row>
    <row r="25" spans="1:6" ht="12.75" hidden="1">
      <c r="A25" s="13" t="s">
        <v>9</v>
      </c>
      <c r="B25" s="10">
        <v>1422600</v>
      </c>
      <c r="C25" s="10">
        <v>1556900</v>
      </c>
      <c r="D25" s="11">
        <f>C25-B25</f>
        <v>134300</v>
      </c>
      <c r="E25" s="20">
        <f>D25/B25</f>
        <v>0.09440461127513004</v>
      </c>
      <c r="F25" s="10">
        <v>3</v>
      </c>
    </row>
    <row r="26" spans="1:6" ht="12.75" hidden="1">
      <c r="A26" s="13" t="s">
        <v>10</v>
      </c>
      <c r="B26" s="10">
        <v>2309000</v>
      </c>
      <c r="C26" s="10">
        <v>2703000</v>
      </c>
      <c r="D26" s="11">
        <f>C26-B26</f>
        <v>394000</v>
      </c>
      <c r="E26" s="20">
        <f>D26/B26</f>
        <v>0.17063663923776526</v>
      </c>
      <c r="F26" s="10">
        <v>1</v>
      </c>
    </row>
    <row r="27" spans="1:6" ht="12.75" hidden="1">
      <c r="A27" s="10" t="s">
        <v>11</v>
      </c>
      <c r="B27" s="10">
        <v>92057</v>
      </c>
      <c r="C27" s="10">
        <v>96046</v>
      </c>
      <c r="D27" s="11">
        <f>C27-B27</f>
        <v>3989</v>
      </c>
      <c r="E27" s="20">
        <f>D27/B27</f>
        <v>0.0433318487458857</v>
      </c>
      <c r="F27" s="10">
        <v>4</v>
      </c>
    </row>
  </sheetData>
  <sheetProtection objects="1" scenarios="1"/>
  <printOptions gridLines="1"/>
  <pageMargins left="0.75" right="0.75" top="1" bottom="1" header="0.5" footer="0.5"/>
  <pageSetup orientation="portrait" paperSize="9" r:id="rId3"/>
  <headerFooter alignWithMargins="0">
    <oddHeader>&amp;C&amp;A</oddHeader>
    <oddFooter>&amp;CPage &amp;P</oddFooter>
  </headerFooter>
  <drawing r:id="rId2"/>
  <legacyDrawing r:id="rId1"/>
</worksheet>
</file>

<file path=xl/worksheets/sheet3.xml><?xml version="1.0" encoding="utf-8"?>
<worksheet xmlns="http://schemas.openxmlformats.org/spreadsheetml/2006/main" xmlns:r="http://schemas.openxmlformats.org/officeDocument/2006/relationships">
  <dimension ref="B1:O15"/>
  <sheetViews>
    <sheetView workbookViewId="0" topLeftCell="A1">
      <selection activeCell="D8" sqref="D8"/>
    </sheetView>
  </sheetViews>
  <sheetFormatPr defaultColWidth="9.00390625" defaultRowHeight="12.75"/>
  <cols>
    <col min="1" max="1" width="9.375" style="1" customWidth="1"/>
    <col min="2" max="2" width="11.50390625" style="1" customWidth="1"/>
    <col min="3" max="3" width="13.125" style="1" customWidth="1"/>
    <col min="4" max="4" width="14.00390625" style="1" customWidth="1"/>
    <col min="5" max="5" width="13.375" style="1" customWidth="1"/>
    <col min="6" max="12" width="9.375" style="1" customWidth="1"/>
    <col min="13" max="13" width="14.875" style="1" customWidth="1"/>
    <col min="14" max="14" width="13.50390625" style="1" customWidth="1"/>
    <col min="15" max="15" width="11.375" style="1" customWidth="1"/>
    <col min="16" max="16384" width="9.375" style="1" customWidth="1"/>
  </cols>
  <sheetData>
    <row r="1" ht="12.75">
      <c r="C1" s="18" t="s">
        <v>12</v>
      </c>
    </row>
    <row r="5" spans="2:5" ht="12.75">
      <c r="B5"/>
      <c r="C5"/>
      <c r="D5"/>
      <c r="E5"/>
    </row>
    <row r="7" spans="2:15" ht="38.25">
      <c r="B7" s="14" t="s">
        <v>13</v>
      </c>
      <c r="C7" s="14" t="s">
        <v>14</v>
      </c>
      <c r="D7" s="14" t="s">
        <v>15</v>
      </c>
      <c r="E7" s="14" t="s">
        <v>16</v>
      </c>
      <c r="O7"/>
    </row>
    <row r="8" spans="2:15" ht="12.75">
      <c r="B8" s="15">
        <v>0.066</v>
      </c>
      <c r="C8" s="16">
        <v>573.2</v>
      </c>
      <c r="D8" s="17"/>
      <c r="E8" s="17"/>
      <c r="O8"/>
    </row>
    <row r="14" spans="2:5" ht="38.25" hidden="1">
      <c r="B14" s="14" t="s">
        <v>13</v>
      </c>
      <c r="C14" s="14" t="s">
        <v>14</v>
      </c>
      <c r="D14" s="33" t="s">
        <v>15</v>
      </c>
      <c r="E14" s="33" t="s">
        <v>16</v>
      </c>
    </row>
    <row r="15" spans="2:5" ht="12.75" hidden="1">
      <c r="B15" s="15">
        <v>0.066</v>
      </c>
      <c r="C15" s="16">
        <v>573.2</v>
      </c>
      <c r="D15" s="34">
        <f>C15/B15</f>
        <v>8684.848484848486</v>
      </c>
      <c r="E15" s="34">
        <f>D15+C15</f>
        <v>9258.048484848487</v>
      </c>
    </row>
  </sheetData>
  <sheetProtection objects="1" scenarios="1"/>
  <printOptions gridLines="1"/>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6:G18"/>
  <sheetViews>
    <sheetView workbookViewId="0" topLeftCell="A1">
      <selection activeCell="B7" sqref="B7"/>
    </sheetView>
  </sheetViews>
  <sheetFormatPr defaultColWidth="9.00390625" defaultRowHeight="12.75"/>
  <cols>
    <col min="1" max="1" width="9.375" style="1" customWidth="1"/>
    <col min="2" max="2" width="11.50390625" style="1" customWidth="1"/>
    <col min="3" max="5" width="9.375" style="1" customWidth="1"/>
    <col min="6" max="7" width="9.375" style="1" hidden="1" customWidth="1"/>
    <col min="8" max="16384" width="9.375" style="1" customWidth="1"/>
  </cols>
  <sheetData>
    <row r="1" ht="12.75"/>
    <row r="2" ht="12.75"/>
    <row r="3" ht="12.75"/>
    <row r="4" ht="12.75"/>
    <row r="5" ht="12.75"/>
    <row r="6" spans="1:7" ht="12.75">
      <c r="A6" s="24" t="s">
        <v>17</v>
      </c>
      <c r="B6" s="24" t="s">
        <v>18</v>
      </c>
      <c r="F6" s="24" t="s">
        <v>17</v>
      </c>
      <c r="G6" s="24" t="s">
        <v>18</v>
      </c>
    </row>
    <row r="7" spans="1:7" ht="12.75">
      <c r="A7" s="16" t="s">
        <v>19</v>
      </c>
      <c r="B7" s="35"/>
      <c r="F7" s="16" t="s">
        <v>19</v>
      </c>
      <c r="G7" s="35">
        <v>154000</v>
      </c>
    </row>
    <row r="8" spans="1:7" ht="12.75">
      <c r="A8" s="16" t="s">
        <v>20</v>
      </c>
      <c r="B8" s="35"/>
      <c r="F8" s="16" t="s">
        <v>20</v>
      </c>
      <c r="G8" s="35">
        <f>G7+G7*4%</f>
        <v>160160</v>
      </c>
    </row>
    <row r="9" spans="1:7" ht="12.75">
      <c r="A9" s="16" t="s">
        <v>21</v>
      </c>
      <c r="B9" s="35"/>
      <c r="F9" s="16" t="s">
        <v>21</v>
      </c>
      <c r="G9" s="35">
        <f aca="true" t="shared" si="0" ref="G9:G18">G8+G8*4%</f>
        <v>166566.4</v>
      </c>
    </row>
    <row r="10" spans="1:7" ht="12.75">
      <c r="A10" s="16" t="s">
        <v>22</v>
      </c>
      <c r="B10" s="35"/>
      <c r="F10" s="16" t="s">
        <v>22</v>
      </c>
      <c r="G10" s="35">
        <f t="shared" si="0"/>
        <v>173229.05599999998</v>
      </c>
    </row>
    <row r="11" spans="1:7" ht="12.75">
      <c r="A11" s="16" t="s">
        <v>23</v>
      </c>
      <c r="B11" s="35"/>
      <c r="F11" s="16" t="s">
        <v>23</v>
      </c>
      <c r="G11" s="35">
        <f t="shared" si="0"/>
        <v>180158.21824</v>
      </c>
    </row>
    <row r="12" spans="1:7" ht="12.75">
      <c r="A12" s="16" t="s">
        <v>24</v>
      </c>
      <c r="B12" s="35"/>
      <c r="F12" s="16" t="s">
        <v>24</v>
      </c>
      <c r="G12" s="35">
        <f t="shared" si="0"/>
        <v>187364.5469696</v>
      </c>
    </row>
    <row r="13" spans="1:7" ht="12.75">
      <c r="A13" s="16" t="s">
        <v>25</v>
      </c>
      <c r="B13" s="35"/>
      <c r="F13" s="16" t="s">
        <v>25</v>
      </c>
      <c r="G13" s="35">
        <f t="shared" si="0"/>
        <v>194859.128848384</v>
      </c>
    </row>
    <row r="14" spans="1:7" ht="12.75">
      <c r="A14" s="16" t="s">
        <v>26</v>
      </c>
      <c r="B14" s="35"/>
      <c r="F14" s="16" t="s">
        <v>26</v>
      </c>
      <c r="G14" s="35">
        <f t="shared" si="0"/>
        <v>202653.49400231935</v>
      </c>
    </row>
    <row r="15" spans="1:7" ht="12.75">
      <c r="A15" s="16" t="s">
        <v>27</v>
      </c>
      <c r="B15" s="35"/>
      <c r="F15" s="16" t="s">
        <v>27</v>
      </c>
      <c r="G15" s="35">
        <f t="shared" si="0"/>
        <v>210759.63376241212</v>
      </c>
    </row>
    <row r="16" spans="1:7" ht="12.75">
      <c r="A16" s="16" t="s">
        <v>28</v>
      </c>
      <c r="B16" s="35"/>
      <c r="F16" s="16" t="s">
        <v>28</v>
      </c>
      <c r="G16" s="35">
        <f t="shared" si="0"/>
        <v>219190.0191129086</v>
      </c>
    </row>
    <row r="17" spans="1:7" ht="12.75">
      <c r="A17" s="16" t="s">
        <v>29</v>
      </c>
      <c r="B17" s="35"/>
      <c r="F17" s="16" t="s">
        <v>29</v>
      </c>
      <c r="G17" s="35">
        <f t="shared" si="0"/>
        <v>227957.61987742494</v>
      </c>
    </row>
    <row r="18" spans="1:7" ht="12.75">
      <c r="A18" s="16" t="s">
        <v>30</v>
      </c>
      <c r="B18" s="35"/>
      <c r="F18" s="16" t="s">
        <v>30</v>
      </c>
      <c r="G18" s="35">
        <f t="shared" si="0"/>
        <v>237075.92467252194</v>
      </c>
    </row>
  </sheetData>
  <sheetProtection objects="1" scenarios="1"/>
  <printOptions gridLines="1"/>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dimension ref="B12:I28"/>
  <sheetViews>
    <sheetView workbookViewId="0" topLeftCell="D1">
      <selection activeCell="H13" sqref="H13"/>
    </sheetView>
  </sheetViews>
  <sheetFormatPr defaultColWidth="9.00390625" defaultRowHeight="12.75"/>
  <cols>
    <col min="1" max="1" width="9.375" style="1" customWidth="1"/>
    <col min="2" max="2" width="16.125" style="1" customWidth="1"/>
    <col min="3" max="3" width="9.375" style="1" customWidth="1"/>
    <col min="4" max="4" width="19.375" style="1" customWidth="1"/>
    <col min="5" max="5" width="6.375" style="1" customWidth="1"/>
    <col min="6" max="6" width="11.375" style="1" customWidth="1"/>
    <col min="7" max="7" width="13.125" style="1" customWidth="1"/>
    <col min="8" max="8" width="10.375" style="1" customWidth="1"/>
    <col min="9" max="9" width="10.50390625" style="1" customWidth="1"/>
    <col min="10" max="15" width="9.375" style="1" customWidth="1"/>
    <col min="16" max="16" width="10.375" style="1" customWidth="1"/>
    <col min="17" max="17" width="11.125" style="1" customWidth="1"/>
    <col min="18" max="18" width="10.50390625" style="1" customWidth="1"/>
    <col min="19" max="16384" width="9.375" style="1" customWidth="1"/>
  </cols>
  <sheetData>
    <row r="12" spans="2:9" ht="29.25" customHeight="1">
      <c r="B12" s="36" t="s">
        <v>31</v>
      </c>
      <c r="C12" s="36" t="s">
        <v>32</v>
      </c>
      <c r="D12" s="37" t="s">
        <v>33</v>
      </c>
      <c r="E12" s="38"/>
      <c r="F12" s="36" t="s">
        <v>34</v>
      </c>
      <c r="G12" s="36" t="s">
        <v>35</v>
      </c>
      <c r="H12" s="39" t="s">
        <v>36</v>
      </c>
      <c r="I12" s="39" t="s">
        <v>37</v>
      </c>
    </row>
    <row r="13" spans="2:9" ht="12.75">
      <c r="B13" s="16" t="s">
        <v>38</v>
      </c>
      <c r="C13" s="16">
        <v>4200</v>
      </c>
      <c r="D13" s="16" t="s">
        <v>39</v>
      </c>
      <c r="F13" s="19">
        <v>0.26</v>
      </c>
      <c r="G13" s="16">
        <v>500</v>
      </c>
      <c r="H13" s="16"/>
      <c r="I13" s="16"/>
    </row>
    <row r="14" spans="2:9" ht="12.75">
      <c r="B14" s="16" t="s">
        <v>40</v>
      </c>
      <c r="C14" s="16">
        <v>2220</v>
      </c>
      <c r="D14" s="16" t="s">
        <v>39</v>
      </c>
      <c r="F14" s="19">
        <v>0.26</v>
      </c>
      <c r="G14" s="16"/>
      <c r="H14" s="16"/>
      <c r="I14" s="16"/>
    </row>
    <row r="15" spans="2:9" ht="12.75">
      <c r="B15" s="16" t="s">
        <v>41</v>
      </c>
      <c r="C15" s="16">
        <v>2125</v>
      </c>
      <c r="D15" s="16" t="s">
        <v>42</v>
      </c>
      <c r="F15" s="19">
        <v>0.15</v>
      </c>
      <c r="G15" s="16"/>
      <c r="H15" s="16"/>
      <c r="I15" s="16"/>
    </row>
    <row r="17" spans="2:9" ht="12.75">
      <c r="B17" s="21" t="s">
        <v>43</v>
      </c>
      <c r="C17" s="22">
        <f>SUM(C13:C16)</f>
        <v>8545</v>
      </c>
      <c r="H17" s="16"/>
      <c r="I17" s="16"/>
    </row>
    <row r="23" spans="3:9" ht="12.75" hidden="1">
      <c r="C23"/>
      <c r="D23"/>
      <c r="E23"/>
      <c r="F23"/>
      <c r="G23" s="14" t="s">
        <v>31</v>
      </c>
      <c r="H23" s="14" t="s">
        <v>44</v>
      </c>
      <c r="I23" s="14" t="s">
        <v>37</v>
      </c>
    </row>
    <row r="24" spans="3:9" ht="12.75" hidden="1">
      <c r="C24"/>
      <c r="D24"/>
      <c r="E24"/>
      <c r="F24"/>
      <c r="G24" s="16" t="s">
        <v>38</v>
      </c>
      <c r="H24" s="16">
        <v>5500</v>
      </c>
      <c r="I24" s="16">
        <v>1300</v>
      </c>
    </row>
    <row r="25" spans="3:9" ht="12.75" hidden="1">
      <c r="C25"/>
      <c r="D25"/>
      <c r="E25"/>
      <c r="F25"/>
      <c r="G25" s="16" t="s">
        <v>40</v>
      </c>
      <c r="H25" s="16">
        <v>3000</v>
      </c>
      <c r="I25" s="16">
        <v>780</v>
      </c>
    </row>
    <row r="26" spans="3:9" ht="12.75" hidden="1">
      <c r="C26"/>
      <c r="D26"/>
      <c r="E26"/>
      <c r="F26"/>
      <c r="G26" s="16" t="s">
        <v>41</v>
      </c>
      <c r="H26" s="16">
        <v>2500</v>
      </c>
      <c r="I26" s="16">
        <v>375</v>
      </c>
    </row>
    <row r="27" spans="3:6" ht="12.75" hidden="1">
      <c r="C27"/>
      <c r="D27"/>
      <c r="E27"/>
      <c r="F27"/>
    </row>
    <row r="28" spans="3:9" ht="12.75" hidden="1">
      <c r="C28"/>
      <c r="D28"/>
      <c r="E28"/>
      <c r="F28"/>
      <c r="G28" s="1" t="s">
        <v>43</v>
      </c>
      <c r="H28" s="26">
        <v>11000</v>
      </c>
      <c r="I28" s="26">
        <v>2455</v>
      </c>
    </row>
    <row r="29" ht="12.75" hidden="1"/>
  </sheetData>
  <sheetProtection objects="1" scenarios="1"/>
  <printOptions gridLines="1"/>
  <pageMargins left="0.75" right="0.75" top="1" bottom="1" header="0.5" footer="0.5"/>
  <pageSetup orientation="portrait" paperSize="9" r:id="rId3"/>
  <headerFooter alignWithMargins="0">
    <oddHeader>&amp;C&amp;A</oddHeader>
    <oddFooter>&amp;CPage &amp;P</oddFooter>
  </headerFooter>
  <drawing r:id="rId2"/>
  <legacy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Protsentarvutus</dc:title>
  <dc:subject>majandusmatemaatika</dc:subject>
  <dc:creator>Ako Sauga</dc:creator>
  <cp:keywords/>
  <dc:description>Protsentarvutus, suhteline juurdekasv, neto- ja brutotulu.</dc:description>
  <cp:lastModifiedBy>Ako Sauga</cp:lastModifiedBy>
  <dcterms:created xsi:type="dcterms:W3CDTF">1998-10-31T11:23:09Z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